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J195" i="1"/>
  <c r="I195" i="1"/>
  <c r="H195" i="1"/>
  <c r="G195" i="1"/>
  <c r="F195" i="1"/>
</calcChain>
</file>

<file path=xl/sharedStrings.xml><?xml version="1.0" encoding="utf-8"?>
<sst xmlns="http://schemas.openxmlformats.org/spreadsheetml/2006/main" count="264" uniqueCount="69">
  <si>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</si>
  <si>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</si>
  <si>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</si>
  <si>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</si>
  <si>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</si>
  <si>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</si>
  <si>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</si>
  <si>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</si>
  <si>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</si>
  <si>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</si>
  <si>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</si>
  <si>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</si>
  <si>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</si>
  <si>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</si>
  <si>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</si>
  <si>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</si>
  <si>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</si>
  <si>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</si>
  <si>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</si>
  <si>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</si>
  <si>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</si>
  <si>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</si>
  <si>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</si>
  <si>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</si>
  <si>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</si>
  <si>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</si>
  <si>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</si>
  <si>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</si>
  <si>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</si>
  <si>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</si>
  <si>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</si>
  <si>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</si>
  <si>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</si>
  <si>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</si>
  <si>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</si>
  <si>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</si>
  <si>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</si>
  <si>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</si>
  <si>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 пшеничный</t>
  </si>
  <si>
    <t>Хлеб ржаной</t>
  </si>
  <si>
    <t xml:space="preserve">Омлет натуральный </t>
  </si>
  <si>
    <t>Салат</t>
  </si>
  <si>
    <t>Директор</t>
  </si>
  <si>
    <t>МБОУ "Чистиковская школа"</t>
  </si>
  <si>
    <t>Каша из пшена и риса молочная</t>
  </si>
  <si>
    <t>Какао с молоком</t>
  </si>
  <si>
    <t>ПР</t>
  </si>
  <si>
    <t>Пюре картофельное</t>
  </si>
  <si>
    <t>Шницель</t>
  </si>
  <si>
    <t>Компот из смеси сухофруктов</t>
  </si>
  <si>
    <t>Макароны отварные с маслом</t>
  </si>
  <si>
    <t>Тефтели мясные с соусом</t>
  </si>
  <si>
    <t>278/331</t>
  </si>
  <si>
    <t>Сок</t>
  </si>
  <si>
    <t>Капуста припущенная</t>
  </si>
  <si>
    <t>Биточки паровые</t>
  </si>
  <si>
    <t>Жаркое по-домашнему</t>
  </si>
  <si>
    <t>Чай с молоком</t>
  </si>
  <si>
    <t>Плов</t>
  </si>
  <si>
    <t>Рыба припущенная</t>
  </si>
  <si>
    <t>Каша перловая рассыпчатая с м/с</t>
  </si>
  <si>
    <t>Курица тушеная в сметанном соусе</t>
  </si>
  <si>
    <t>290/331</t>
  </si>
  <si>
    <t>Капуста тушенная</t>
  </si>
  <si>
    <t>Котлета</t>
  </si>
  <si>
    <t>А.А. Цехановский</t>
  </si>
  <si>
    <t>09</t>
  </si>
  <si>
    <t>02</t>
  </si>
  <si>
    <t>Бутерброд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</si>
</sst>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179" sqref="J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0" t="s">
        <v>67</v>
      </c>
      <c r="I3" s="50" t="s">
        <v>66</v>
      </c>
      <c r="J3" s="49">
        <v>24</v>
      </c>
      <c r="K3" s="48"/>
    </row>
    <row r="4" spans="1:12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220</v>
      </c>
      <c r="G6" s="40">
        <v>6.08</v>
      </c>
      <c r="H6" s="40">
        <v>11.18</v>
      </c>
      <c r="I6" s="40">
        <v>43.46</v>
      </c>
      <c r="J6" s="40">
        <v>265.5</v>
      </c>
      <c r="K6" s="41">
        <v>175</v>
      </c>
      <c r="L6" s="40">
        <v>22.59</v>
      </c>
    </row>
    <row r="7" spans="1:12" ht="15" x14ac:dyDescent="0.25">
      <c r="A7" s="23"/>
      <c r="B7" s="15"/>
      <c r="C7" s="11"/>
      <c r="D7" s="6" t="s">
        <v>22</v>
      </c>
      <c r="E7" s="42" t="s">
        <v>68</v>
      </c>
      <c r="F7" s="43">
        <v>80</v>
      </c>
      <c r="G7" s="43">
        <v>3.8</v>
      </c>
      <c r="H7" s="43">
        <v>14</v>
      </c>
      <c r="I7" s="43">
        <v>12.77</v>
      </c>
      <c r="J7" s="43">
        <v>194</v>
      </c>
      <c r="K7" s="44">
        <v>15</v>
      </c>
      <c r="L7" s="43">
        <v>39.24</v>
      </c>
    </row>
    <row r="8" spans="1:12" ht="15" x14ac:dyDescent="0.25">
      <c r="A8" s="23"/>
      <c r="B8" s="15"/>
      <c r="C8" s="11"/>
      <c r="D8" s="7" t="s">
        <v>28</v>
      </c>
      <c r="E8" s="42" t="s">
        <v>45</v>
      </c>
      <c r="F8" s="43">
        <v>200</v>
      </c>
      <c r="G8" s="43">
        <v>1.89</v>
      </c>
      <c r="H8" s="43">
        <v>2.11</v>
      </c>
      <c r="I8" s="43">
        <v>25.3</v>
      </c>
      <c r="J8" s="43">
        <v>126</v>
      </c>
      <c r="K8" s="44">
        <v>382</v>
      </c>
      <c r="L8" s="43">
        <v>15.49</v>
      </c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11.77</v>
      </c>
      <c r="H13" s="19">
        <f t="shared" si="0"/>
        <v>27.29</v>
      </c>
      <c r="I13" s="19">
        <f t="shared" si="0"/>
        <v>81.53</v>
      </c>
      <c r="J13" s="19">
        <f t="shared" si="0"/>
        <v>585.5</v>
      </c>
      <c r="K13" s="25"/>
      <c r="L13" s="19">
        <f t="shared" ref="L13" si="1"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11.77</v>
      </c>
      <c r="H24" s="32">
        <f t="shared" si="4"/>
        <v>27.29</v>
      </c>
      <c r="I24" s="32">
        <f t="shared" si="4"/>
        <v>81.53</v>
      </c>
      <c r="J24" s="32">
        <f t="shared" si="4"/>
        <v>585.5</v>
      </c>
      <c r="K24" s="32"/>
      <c r="L24" s="32">
        <f t="shared" ref="L24" si="5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2</v>
      </c>
      <c r="H25" s="40">
        <v>2</v>
      </c>
      <c r="I25" s="40">
        <v>13</v>
      </c>
      <c r="J25" s="40">
        <v>78</v>
      </c>
      <c r="K25" s="41">
        <v>312</v>
      </c>
      <c r="L25" s="40">
        <v>15.26</v>
      </c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80</v>
      </c>
      <c r="G26" s="43">
        <v>13.81</v>
      </c>
      <c r="H26" s="43">
        <v>13</v>
      </c>
      <c r="I26" s="43">
        <v>13.2</v>
      </c>
      <c r="J26" s="43">
        <v>224</v>
      </c>
      <c r="K26" s="44">
        <v>267</v>
      </c>
      <c r="L26" s="43">
        <v>43.58</v>
      </c>
    </row>
    <row r="27" spans="1:12" ht="15" x14ac:dyDescent="0.25">
      <c r="A27" s="14"/>
      <c r="B27" s="15"/>
      <c r="C27" s="11"/>
      <c r="D27" s="7" t="s">
        <v>28</v>
      </c>
      <c r="E27" s="42" t="s">
        <v>49</v>
      </c>
      <c r="F27" s="43">
        <v>180</v>
      </c>
      <c r="G27" s="43">
        <v>0.16</v>
      </c>
      <c r="H27" s="43">
        <v>0.03</v>
      </c>
      <c r="I27" s="43">
        <v>40.26</v>
      </c>
      <c r="J27" s="43">
        <v>160</v>
      </c>
      <c r="K27" s="44">
        <v>349</v>
      </c>
      <c r="L27" s="43">
        <v>4.41</v>
      </c>
    </row>
    <row r="28" spans="1:12" ht="15" x14ac:dyDescent="0.25">
      <c r="A28" s="14"/>
      <c r="B28" s="15"/>
      <c r="C28" s="11"/>
      <c r="D28" s="7" t="s">
        <v>22</v>
      </c>
      <c r="E28" s="42" t="s">
        <v>38</v>
      </c>
      <c r="F28" s="43">
        <v>30</v>
      </c>
      <c r="G28" s="43">
        <v>1</v>
      </c>
      <c r="H28" s="43">
        <v>1</v>
      </c>
      <c r="I28" s="43">
        <v>13</v>
      </c>
      <c r="J28" s="43">
        <v>65.2</v>
      </c>
      <c r="K28" s="44" t="s">
        <v>46</v>
      </c>
      <c r="L28" s="43">
        <v>7.7</v>
      </c>
    </row>
    <row r="29" spans="1:12" ht="15" x14ac:dyDescent="0.25">
      <c r="A29" s="14"/>
      <c r="B29" s="15"/>
      <c r="C29" s="11"/>
      <c r="D29" s="6" t="s">
        <v>24</v>
      </c>
      <c r="E29" s="42" t="s">
        <v>41</v>
      </c>
      <c r="F29" s="43">
        <v>60</v>
      </c>
      <c r="G29" s="43">
        <v>1.1299999999999999</v>
      </c>
      <c r="H29" s="43">
        <v>3.25</v>
      </c>
      <c r="I29" s="43">
        <v>6.47</v>
      </c>
      <c r="J29" s="43">
        <v>60</v>
      </c>
      <c r="K29" s="44">
        <v>45</v>
      </c>
      <c r="L29" s="43">
        <v>6.37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31</v>
      </c>
      <c r="E31" s="9"/>
      <c r="F31" s="19">
        <f>SUM(F25:F30)</f>
        <v>550</v>
      </c>
      <c r="G31" s="19">
        <f t="shared" ref="G31" si="6">SUM(G25:G30)</f>
        <v>18.099999999999998</v>
      </c>
      <c r="H31" s="19">
        <f t="shared" ref="H31" si="7">SUM(H25:H30)</f>
        <v>19.28</v>
      </c>
      <c r="I31" s="19">
        <f t="shared" ref="I31" si="8">SUM(I25:I30)</f>
        <v>85.929999999999993</v>
      </c>
      <c r="J31" s="19">
        <f t="shared" ref="J31:L31" si="9">SUM(J25:J30)</f>
        <v>587.20000000000005</v>
      </c>
      <c r="K31" s="25"/>
      <c r="L31" s="19">
        <f t="shared" si="9"/>
        <v>77.320000000000007</v>
      </c>
    </row>
    <row r="32" spans="1:12" ht="15" x14ac:dyDescent="0.25">
      <c r="A32" s="13">
        <f>A25</f>
        <v>1</v>
      </c>
      <c r="B32" s="13">
        <f>B25</f>
        <v>2</v>
      </c>
      <c r="C32" s="10" t="s">
        <v>23</v>
      </c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31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19">
        <f t="shared" si="13"/>
        <v>0</v>
      </c>
    </row>
    <row r="42" spans="1:12" ht="15.75" customHeight="1" x14ac:dyDescent="0.2">
      <c r="A42" s="33">
        <f>A25</f>
        <v>1</v>
      </c>
      <c r="B42" s="33">
        <f>B25</f>
        <v>2</v>
      </c>
      <c r="C42" s="51" t="s">
        <v>4</v>
      </c>
      <c r="D42" s="52"/>
      <c r="E42" s="31"/>
      <c r="F42" s="32">
        <f>F31+F41</f>
        <v>550</v>
      </c>
      <c r="G42" s="32">
        <f t="shared" ref="G42" si="14">G31+G41</f>
        <v>18.099999999999998</v>
      </c>
      <c r="H42" s="32">
        <f t="shared" ref="H42" si="15">H31+H41</f>
        <v>19.28</v>
      </c>
      <c r="I42" s="32">
        <f t="shared" ref="I42" si="16">I31+I41</f>
        <v>85.929999999999993</v>
      </c>
      <c r="J42" s="32">
        <f t="shared" ref="J42:L42" si="17">J31+J41</f>
        <v>587.20000000000005</v>
      </c>
      <c r="K42" s="32"/>
      <c r="L42" s="32">
        <f t="shared" si="17"/>
        <v>77.320000000000007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50</v>
      </c>
      <c r="F43" s="40">
        <v>150</v>
      </c>
      <c r="G43" s="40">
        <v>5.52</v>
      </c>
      <c r="H43" s="40">
        <v>4.5199999999999996</v>
      </c>
      <c r="I43" s="40">
        <v>26.45</v>
      </c>
      <c r="J43" s="40">
        <v>168.45</v>
      </c>
      <c r="K43" s="41">
        <v>309</v>
      </c>
      <c r="L43" s="40">
        <v>17.100000000000001</v>
      </c>
    </row>
    <row r="44" spans="1:12" ht="15" x14ac:dyDescent="0.25">
      <c r="A44" s="23"/>
      <c r="B44" s="15"/>
      <c r="C44" s="11"/>
      <c r="D44" s="6" t="s">
        <v>21</v>
      </c>
      <c r="E44" s="42" t="s">
        <v>51</v>
      </c>
      <c r="F44" s="43">
        <v>110</v>
      </c>
      <c r="G44" s="43">
        <v>6.17</v>
      </c>
      <c r="H44" s="43">
        <v>3.02</v>
      </c>
      <c r="I44" s="43">
        <v>28</v>
      </c>
      <c r="J44" s="43">
        <v>163</v>
      </c>
      <c r="K44" s="44" t="s">
        <v>52</v>
      </c>
      <c r="L44" s="43">
        <v>35.479999999999997</v>
      </c>
    </row>
    <row r="45" spans="1:12" ht="15" x14ac:dyDescent="0.25">
      <c r="A45" s="23"/>
      <c r="B45" s="15"/>
      <c r="C45" s="11"/>
      <c r="D45" s="7" t="s">
        <v>28</v>
      </c>
      <c r="E45" s="42" t="s">
        <v>53</v>
      </c>
      <c r="F45" s="43">
        <v>200</v>
      </c>
      <c r="G45" s="43">
        <v>2</v>
      </c>
      <c r="H45" s="43">
        <v>2</v>
      </c>
      <c r="I45" s="43">
        <v>32</v>
      </c>
      <c r="J45" s="43">
        <v>154</v>
      </c>
      <c r="K45" s="44">
        <v>389</v>
      </c>
      <c r="L45" s="43">
        <v>19.41</v>
      </c>
    </row>
    <row r="46" spans="1:12" ht="15" x14ac:dyDescent="0.25">
      <c r="A46" s="23"/>
      <c r="B46" s="15"/>
      <c r="C46" s="11"/>
      <c r="D46" s="7" t="s">
        <v>22</v>
      </c>
      <c r="E46" s="42" t="s">
        <v>38</v>
      </c>
      <c r="F46" s="43">
        <v>40</v>
      </c>
      <c r="G46" s="43">
        <v>0.72</v>
      </c>
      <c r="H46" s="43">
        <v>0.8</v>
      </c>
      <c r="I46" s="43">
        <v>14.64</v>
      </c>
      <c r="J46" s="43">
        <v>73</v>
      </c>
      <c r="K46" s="44" t="s">
        <v>46</v>
      </c>
      <c r="L46" s="43">
        <v>3.94</v>
      </c>
    </row>
    <row r="47" spans="1:12" ht="15" x14ac:dyDescent="0.25">
      <c r="A47" s="23"/>
      <c r="B47" s="15"/>
      <c r="C47" s="11"/>
      <c r="D47" s="7" t="s">
        <v>22</v>
      </c>
      <c r="E47" s="42" t="s">
        <v>39</v>
      </c>
      <c r="F47" s="43">
        <v>20</v>
      </c>
      <c r="G47" s="43">
        <v>2.2400000000000002</v>
      </c>
      <c r="H47" s="43">
        <v>0.44</v>
      </c>
      <c r="I47" s="43">
        <v>4.75</v>
      </c>
      <c r="J47" s="43">
        <v>28</v>
      </c>
      <c r="K47" s="44" t="s">
        <v>46</v>
      </c>
      <c r="L47" s="43">
        <v>1.39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31</v>
      </c>
      <c r="E50" s="9"/>
      <c r="F50" s="19">
        <f>SUM(F43:F49)</f>
        <v>520</v>
      </c>
      <c r="G50" s="19">
        <f t="shared" ref="G50" si="18">SUM(G43:G49)</f>
        <v>16.649999999999999</v>
      </c>
      <c r="H50" s="19">
        <f t="shared" ref="H50" si="19">SUM(H43:H49)</f>
        <v>10.78</v>
      </c>
      <c r="I50" s="19">
        <f t="shared" ref="I50" si="20">SUM(I43:I49)</f>
        <v>105.84</v>
      </c>
      <c r="J50" s="19">
        <f t="shared" ref="J50:L50" si="21">SUM(J43:J49)</f>
        <v>586.45000000000005</v>
      </c>
      <c r="K50" s="25"/>
      <c r="L50" s="19">
        <f t="shared" si="21"/>
        <v>77.319999999999993</v>
      </c>
    </row>
    <row r="51" spans="1:12" ht="15" x14ac:dyDescent="0.25">
      <c r="A51" s="26">
        <f>A43</f>
        <v>1</v>
      </c>
      <c r="B51" s="13">
        <f>B43</f>
        <v>3</v>
      </c>
      <c r="C51" s="10" t="s">
        <v>23</v>
      </c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31</v>
      </c>
      <c r="E60" s="9"/>
      <c r="F60" s="19">
        <f>SUM(F51:F59)</f>
        <v>0</v>
      </c>
      <c r="G60" s="19">
        <f t="shared" ref="G60" si="22">SUM(G51:G59)</f>
        <v>0</v>
      </c>
      <c r="H60" s="19">
        <f t="shared" ref="H60" si="23">SUM(H51:H59)</f>
        <v>0</v>
      </c>
      <c r="I60" s="19">
        <f t="shared" ref="I60" si="24">SUM(I51:I59)</f>
        <v>0</v>
      </c>
      <c r="J60" s="19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520</v>
      </c>
      <c r="G61" s="32">
        <f t="shared" ref="G61" si="26">G50+G60</f>
        <v>16.649999999999999</v>
      </c>
      <c r="H61" s="32">
        <f t="shared" ref="H61" si="27">H50+H60</f>
        <v>10.78</v>
      </c>
      <c r="I61" s="32">
        <f t="shared" ref="I61" si="28">I50+I60</f>
        <v>105.84</v>
      </c>
      <c r="J61" s="32">
        <f t="shared" ref="J61:L61" si="29">J50+J60</f>
        <v>586.45000000000005</v>
      </c>
      <c r="K61" s="32"/>
      <c r="L61" s="32">
        <f t="shared" si="29"/>
        <v>77.319999999999993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54</v>
      </c>
      <c r="F62" s="40">
        <v>150</v>
      </c>
      <c r="G62" s="40">
        <v>4.3600000000000003</v>
      </c>
      <c r="H62" s="40">
        <v>5.27</v>
      </c>
      <c r="I62" s="40">
        <v>12.12</v>
      </c>
      <c r="J62" s="40">
        <v>113.35</v>
      </c>
      <c r="K62" s="41">
        <v>136</v>
      </c>
      <c r="L62" s="40">
        <v>18.940000000000001</v>
      </c>
    </row>
    <row r="63" spans="1:12" ht="15" x14ac:dyDescent="0.25">
      <c r="A63" s="23"/>
      <c r="B63" s="15"/>
      <c r="C63" s="11"/>
      <c r="D63" s="6" t="s">
        <v>21</v>
      </c>
      <c r="E63" s="42" t="s">
        <v>55</v>
      </c>
      <c r="F63" s="43">
        <v>90</v>
      </c>
      <c r="G63" s="43">
        <v>9.49</v>
      </c>
      <c r="H63" s="43">
        <v>20.190000000000001</v>
      </c>
      <c r="I63" s="43">
        <v>12.15</v>
      </c>
      <c r="J63" s="43">
        <v>268.27</v>
      </c>
      <c r="K63" s="44">
        <v>268</v>
      </c>
      <c r="L63" s="43">
        <v>39.549999999999997</v>
      </c>
    </row>
    <row r="64" spans="1:12" ht="15" x14ac:dyDescent="0.25">
      <c r="A64" s="23"/>
      <c r="B64" s="15"/>
      <c r="C64" s="11"/>
      <c r="D64" s="7" t="s">
        <v>28</v>
      </c>
      <c r="E64" s="42" t="s">
        <v>37</v>
      </c>
      <c r="F64" s="43">
        <v>200</v>
      </c>
      <c r="G64" s="43">
        <v>3.17</v>
      </c>
      <c r="H64" s="43">
        <v>2.68</v>
      </c>
      <c r="I64" s="43">
        <v>16.95</v>
      </c>
      <c r="J64" s="43">
        <v>104.6</v>
      </c>
      <c r="K64" s="44">
        <v>379</v>
      </c>
      <c r="L64" s="43">
        <v>13.5</v>
      </c>
    </row>
    <row r="65" spans="1:12" ht="15" x14ac:dyDescent="0.25">
      <c r="A65" s="23"/>
      <c r="B65" s="15"/>
      <c r="C65" s="11"/>
      <c r="D65" s="7" t="s">
        <v>22</v>
      </c>
      <c r="E65" s="42" t="s">
        <v>38</v>
      </c>
      <c r="F65" s="43">
        <v>40</v>
      </c>
      <c r="G65" s="43">
        <v>0.72</v>
      </c>
      <c r="H65" s="43">
        <v>0.8</v>
      </c>
      <c r="I65" s="43">
        <v>13.44</v>
      </c>
      <c r="J65" s="43">
        <v>64.239999999999995</v>
      </c>
      <c r="K65" s="44" t="s">
        <v>46</v>
      </c>
      <c r="L65" s="43">
        <v>3.94</v>
      </c>
    </row>
    <row r="66" spans="1:12" ht="15" x14ac:dyDescent="0.25">
      <c r="A66" s="23"/>
      <c r="B66" s="15"/>
      <c r="C66" s="11"/>
      <c r="D66" s="7" t="s">
        <v>22</v>
      </c>
      <c r="E66" s="42" t="s">
        <v>39</v>
      </c>
      <c r="F66" s="43">
        <v>20</v>
      </c>
      <c r="G66" s="43">
        <v>2.2400000000000002</v>
      </c>
      <c r="H66" s="43">
        <v>1.44</v>
      </c>
      <c r="I66" s="43">
        <v>4.75</v>
      </c>
      <c r="J66" s="43">
        <v>36.92</v>
      </c>
      <c r="K66" s="44" t="s">
        <v>46</v>
      </c>
      <c r="L66" s="43">
        <v>1.39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31</v>
      </c>
      <c r="E69" s="9"/>
      <c r="F69" s="19">
        <f>SUM(F62:F68)</f>
        <v>500</v>
      </c>
      <c r="G69" s="19">
        <f t="shared" ref="G69" si="30">SUM(G62:G68)</f>
        <v>19.980000000000004</v>
      </c>
      <c r="H69" s="19">
        <f t="shared" ref="H69" si="31">SUM(H62:H68)</f>
        <v>30.380000000000003</v>
      </c>
      <c r="I69" s="19">
        <f t="shared" ref="I69" si="32">SUM(I62:I68)</f>
        <v>59.41</v>
      </c>
      <c r="J69" s="19">
        <f t="shared" ref="J69:L69" si="33">SUM(J62:J68)</f>
        <v>587.38</v>
      </c>
      <c r="K69" s="25"/>
      <c r="L69" s="19">
        <f t="shared" si="33"/>
        <v>77.319999999999993</v>
      </c>
    </row>
    <row r="70" spans="1:12" ht="15" x14ac:dyDescent="0.25">
      <c r="A70" s="26">
        <f>A62</f>
        <v>1</v>
      </c>
      <c r="B70" s="13">
        <f>B62</f>
        <v>4</v>
      </c>
      <c r="C70" s="10" t="s">
        <v>23</v>
      </c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31</v>
      </c>
      <c r="E79" s="9"/>
      <c r="F79" s="19">
        <f>SUM(F70:F78)</f>
        <v>0</v>
      </c>
      <c r="G79" s="19">
        <f t="shared" ref="G79" si="34">SUM(G70:G78)</f>
        <v>0</v>
      </c>
      <c r="H79" s="19">
        <f t="shared" ref="H79" si="35">SUM(H70:H78)</f>
        <v>0</v>
      </c>
      <c r="I79" s="19">
        <f t="shared" ref="I79" si="36">SUM(I70:I78)</f>
        <v>0</v>
      </c>
      <c r="J79" s="19">
        <f t="shared" ref="J79:L79" si="37">SUM(J70:J78)</f>
        <v>0</v>
      </c>
      <c r="K79" s="25"/>
      <c r="L79" s="19">
        <f t="shared" si="37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500</v>
      </c>
      <c r="G80" s="32">
        <f t="shared" ref="G80" si="38">G69+G79</f>
        <v>19.980000000000004</v>
      </c>
      <c r="H80" s="32">
        <f t="shared" ref="H80" si="39">H69+H79</f>
        <v>30.380000000000003</v>
      </c>
      <c r="I80" s="32">
        <f t="shared" ref="I80" si="40">I69+I79</f>
        <v>59.41</v>
      </c>
      <c r="J80" s="32">
        <f t="shared" ref="J80:L80" si="41">J69+J79</f>
        <v>587.38</v>
      </c>
      <c r="K80" s="32"/>
      <c r="L80" s="32">
        <f t="shared" si="41"/>
        <v>77.319999999999993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56</v>
      </c>
      <c r="F81" s="40">
        <v>175</v>
      </c>
      <c r="G81" s="40">
        <v>12.3</v>
      </c>
      <c r="H81" s="40">
        <v>15.3</v>
      </c>
      <c r="I81" s="40">
        <v>22.09</v>
      </c>
      <c r="J81" s="40">
        <v>334.33</v>
      </c>
      <c r="K81" s="41">
        <v>259</v>
      </c>
      <c r="L81" s="40">
        <v>56.85</v>
      </c>
    </row>
    <row r="82" spans="1:12" ht="15" x14ac:dyDescent="0.25">
      <c r="A82" s="23"/>
      <c r="B82" s="15"/>
      <c r="C82" s="11"/>
      <c r="D82" s="6" t="s">
        <v>24</v>
      </c>
      <c r="E82" s="42" t="s">
        <v>41</v>
      </c>
      <c r="F82" s="43">
        <v>100</v>
      </c>
      <c r="G82" s="43">
        <v>2.13</v>
      </c>
      <c r="H82" s="43">
        <v>3.25</v>
      </c>
      <c r="I82" s="43">
        <v>8.4700000000000006</v>
      </c>
      <c r="J82" s="43">
        <v>71.650000000000006</v>
      </c>
      <c r="K82" s="44">
        <v>45</v>
      </c>
      <c r="L82" s="43">
        <v>6.37</v>
      </c>
    </row>
    <row r="83" spans="1:12" ht="15" x14ac:dyDescent="0.25">
      <c r="A83" s="23"/>
      <c r="B83" s="15"/>
      <c r="C83" s="11"/>
      <c r="D83" s="7" t="s">
        <v>28</v>
      </c>
      <c r="E83" s="42" t="s">
        <v>57</v>
      </c>
      <c r="F83" s="43">
        <v>200</v>
      </c>
      <c r="G83" s="43">
        <v>1.52</v>
      </c>
      <c r="H83" s="43">
        <v>2.34</v>
      </c>
      <c r="I83" s="43">
        <v>16.600000000000001</v>
      </c>
      <c r="J83" s="43">
        <v>93.54</v>
      </c>
      <c r="K83" s="44">
        <v>378</v>
      </c>
      <c r="L83" s="43">
        <v>9.26</v>
      </c>
    </row>
    <row r="84" spans="1:12" ht="15" x14ac:dyDescent="0.25">
      <c r="A84" s="23"/>
      <c r="B84" s="15"/>
      <c r="C84" s="11"/>
      <c r="D84" s="7" t="s">
        <v>22</v>
      </c>
      <c r="E84" s="42" t="s">
        <v>38</v>
      </c>
      <c r="F84" s="43">
        <v>35</v>
      </c>
      <c r="G84" s="43">
        <v>0.63</v>
      </c>
      <c r="H84" s="43">
        <v>0.7</v>
      </c>
      <c r="I84" s="43">
        <v>11.81</v>
      </c>
      <c r="J84" s="43">
        <v>56.04</v>
      </c>
      <c r="K84" s="44" t="s">
        <v>46</v>
      </c>
      <c r="L84" s="43">
        <v>3.45</v>
      </c>
    </row>
    <row r="85" spans="1:12" ht="15" x14ac:dyDescent="0.25">
      <c r="A85" s="23"/>
      <c r="B85" s="15"/>
      <c r="C85" s="11"/>
      <c r="D85" s="7" t="s">
        <v>22</v>
      </c>
      <c r="E85" s="42" t="s">
        <v>39</v>
      </c>
      <c r="F85" s="43">
        <v>20</v>
      </c>
      <c r="G85" s="43">
        <v>2</v>
      </c>
      <c r="H85" s="43">
        <v>0</v>
      </c>
      <c r="I85" s="43">
        <v>5.5</v>
      </c>
      <c r="J85" s="43">
        <v>30</v>
      </c>
      <c r="K85" s="44" t="s">
        <v>46</v>
      </c>
      <c r="L85" s="43">
        <v>1.39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31</v>
      </c>
      <c r="E88" s="9"/>
      <c r="F88" s="19">
        <f>SUM(F81:F87)</f>
        <v>530</v>
      </c>
      <c r="G88" s="19">
        <f t="shared" ref="G88" si="42">SUM(G81:G87)</f>
        <v>18.579999999999998</v>
      </c>
      <c r="H88" s="19">
        <f t="shared" ref="H88" si="43">SUM(H81:H87)</f>
        <v>21.59</v>
      </c>
      <c r="I88" s="19">
        <f t="shared" ref="I88" si="44">SUM(I81:I87)</f>
        <v>64.47</v>
      </c>
      <c r="J88" s="19">
        <f t="shared" ref="J88:L88" si="45">SUM(J81:J87)</f>
        <v>585.56000000000006</v>
      </c>
      <c r="K88" s="25"/>
      <c r="L88" s="19">
        <f t="shared" si="45"/>
        <v>77.320000000000007</v>
      </c>
    </row>
    <row r="89" spans="1:12" ht="15" x14ac:dyDescent="0.25">
      <c r="A89" s="26">
        <f>A81</f>
        <v>1</v>
      </c>
      <c r="B89" s="13">
        <f>B81</f>
        <v>5</v>
      </c>
      <c r="C89" s="10" t="s">
        <v>23</v>
      </c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31</v>
      </c>
      <c r="E98" s="9"/>
      <c r="F98" s="19">
        <f>SUM(F89:F97)</f>
        <v>0</v>
      </c>
      <c r="G98" s="19">
        <f t="shared" ref="G98" si="46">SUM(G89:G97)</f>
        <v>0</v>
      </c>
      <c r="H98" s="19">
        <f t="shared" ref="H98" si="47">SUM(H89:H97)</f>
        <v>0</v>
      </c>
      <c r="I98" s="19">
        <f t="shared" ref="I98" si="48">SUM(I89:I97)</f>
        <v>0</v>
      </c>
      <c r="J98" s="19">
        <f t="shared" ref="J98:L98" si="49">SUM(J89:J97)</f>
        <v>0</v>
      </c>
      <c r="K98" s="25"/>
      <c r="L98" s="19">
        <f t="shared" si="49"/>
        <v>0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530</v>
      </c>
      <c r="G99" s="32">
        <f t="shared" ref="G99" si="50">G88+G98</f>
        <v>18.579999999999998</v>
      </c>
      <c r="H99" s="32">
        <f t="shared" ref="H99" si="51">H88+H98</f>
        <v>21.59</v>
      </c>
      <c r="I99" s="32">
        <f t="shared" ref="I99" si="52">I88+I98</f>
        <v>64.47</v>
      </c>
      <c r="J99" s="32">
        <f t="shared" ref="J99:L99" si="53">J88+J98</f>
        <v>585.56000000000006</v>
      </c>
      <c r="K99" s="32"/>
      <c r="L99" s="32">
        <f t="shared" si="53"/>
        <v>77.320000000000007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40</v>
      </c>
      <c r="F100" s="40">
        <v>200</v>
      </c>
      <c r="G100" s="40">
        <v>18.59</v>
      </c>
      <c r="H100" s="40">
        <v>26.38</v>
      </c>
      <c r="I100" s="40">
        <v>3.42</v>
      </c>
      <c r="J100" s="40">
        <v>317.45999999999998</v>
      </c>
      <c r="K100" s="41">
        <v>210</v>
      </c>
      <c r="L100" s="40">
        <v>52.61</v>
      </c>
    </row>
    <row r="101" spans="1:12" ht="15" x14ac:dyDescent="0.25">
      <c r="A101" s="23"/>
      <c r="B101" s="15"/>
      <c r="C101" s="11"/>
      <c r="D101" s="6" t="s">
        <v>24</v>
      </c>
      <c r="E101" s="42" t="s">
        <v>41</v>
      </c>
      <c r="F101" s="43">
        <v>100</v>
      </c>
      <c r="G101" s="43">
        <v>2.13</v>
      </c>
      <c r="H101" s="43">
        <v>3.25</v>
      </c>
      <c r="I101" s="43">
        <v>8.4700000000000006</v>
      </c>
      <c r="J101" s="43">
        <v>71.650000000000006</v>
      </c>
      <c r="K101" s="44">
        <v>45</v>
      </c>
      <c r="L101" s="43">
        <v>6.37</v>
      </c>
    </row>
    <row r="102" spans="1:12" ht="15" x14ac:dyDescent="0.25">
      <c r="A102" s="23"/>
      <c r="B102" s="15"/>
      <c r="C102" s="11"/>
      <c r="D102" s="7" t="s">
        <v>28</v>
      </c>
      <c r="E102" s="42" t="s">
        <v>37</v>
      </c>
      <c r="F102" s="43">
        <v>200</v>
      </c>
      <c r="G102" s="43">
        <v>3.17</v>
      </c>
      <c r="H102" s="43">
        <v>2.68</v>
      </c>
      <c r="I102" s="43">
        <v>16.95</v>
      </c>
      <c r="J102" s="43">
        <v>104.6</v>
      </c>
      <c r="K102" s="44">
        <v>379</v>
      </c>
      <c r="L102" s="43">
        <v>13.5</v>
      </c>
    </row>
    <row r="103" spans="1:12" ht="15" x14ac:dyDescent="0.25">
      <c r="A103" s="23"/>
      <c r="B103" s="15"/>
      <c r="C103" s="11"/>
      <c r="D103" s="7" t="s">
        <v>22</v>
      </c>
      <c r="E103" s="42" t="s">
        <v>38</v>
      </c>
      <c r="F103" s="43">
        <v>30</v>
      </c>
      <c r="G103" s="43">
        <v>1</v>
      </c>
      <c r="H103" s="43">
        <v>1</v>
      </c>
      <c r="I103" s="43">
        <v>13</v>
      </c>
      <c r="J103" s="43">
        <v>65.2</v>
      </c>
      <c r="K103" s="44" t="s">
        <v>46</v>
      </c>
      <c r="L103" s="43">
        <v>3.45</v>
      </c>
    </row>
    <row r="104" spans="1:12" ht="15" x14ac:dyDescent="0.25">
      <c r="A104" s="23"/>
      <c r="B104" s="15"/>
      <c r="C104" s="11"/>
      <c r="D104" s="7" t="s">
        <v>22</v>
      </c>
      <c r="E104" s="42" t="s">
        <v>39</v>
      </c>
      <c r="F104" s="43">
        <v>20</v>
      </c>
      <c r="G104" s="43">
        <v>2.2400000000000002</v>
      </c>
      <c r="H104" s="43">
        <v>0.44</v>
      </c>
      <c r="I104" s="43">
        <v>4.75</v>
      </c>
      <c r="J104" s="43">
        <v>28</v>
      </c>
      <c r="K104" s="44" t="s">
        <v>46</v>
      </c>
      <c r="L104" s="43">
        <v>1.39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31</v>
      </c>
      <c r="E107" s="9"/>
      <c r="F107" s="19">
        <f>SUM(F100:F106)</f>
        <v>550</v>
      </c>
      <c r="G107" s="19">
        <f t="shared" ref="G107:J107" si="54">SUM(G100:G106)</f>
        <v>27.130000000000003</v>
      </c>
      <c r="H107" s="19">
        <f t="shared" si="54"/>
        <v>33.75</v>
      </c>
      <c r="I107" s="19">
        <f t="shared" si="54"/>
        <v>46.59</v>
      </c>
      <c r="J107" s="19">
        <f t="shared" si="54"/>
        <v>586.91000000000008</v>
      </c>
      <c r="K107" s="25"/>
      <c r="L107" s="19">
        <f t="shared" ref="L107" si="55">SUM(L100:L106)</f>
        <v>77.319999999999993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23</v>
      </c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31</v>
      </c>
      <c r="E117" s="9"/>
      <c r="F117" s="19">
        <f>SUM(F108:F116)</f>
        <v>0</v>
      </c>
      <c r="G117" s="19">
        <f t="shared" ref="G117:J117" si="56">SUM(G108:G116)</f>
        <v>0</v>
      </c>
      <c r="H117" s="19">
        <f t="shared" si="56"/>
        <v>0</v>
      </c>
      <c r="I117" s="19">
        <f t="shared" si="56"/>
        <v>0</v>
      </c>
      <c r="J117" s="19">
        <f t="shared" si="56"/>
        <v>0</v>
      </c>
      <c r="K117" s="25"/>
      <c r="L117" s="19">
        <f t="shared" ref="L117" si="57">SUM(L108:L116)</f>
        <v>0</v>
      </c>
    </row>
    <row r="118" spans="1:12" ht="15" x14ac:dyDescent="0.2">
      <c r="A118" s="29">
        <f>A100</f>
        <v>2</v>
      </c>
      <c r="B118" s="30">
        <f>B100</f>
        <v>1</v>
      </c>
      <c r="C118" s="51" t="s">
        <v>4</v>
      </c>
      <c r="D118" s="52"/>
      <c r="E118" s="31"/>
      <c r="F118" s="32">
        <f>F107+F117</f>
        <v>550</v>
      </c>
      <c r="G118" s="32">
        <f t="shared" ref="G118" si="58">G107+G117</f>
        <v>27.130000000000003</v>
      </c>
      <c r="H118" s="32">
        <f t="shared" ref="H118" si="59">H107+H117</f>
        <v>33.75</v>
      </c>
      <c r="I118" s="32">
        <f t="shared" ref="I118" si="60">I107+I117</f>
        <v>46.59</v>
      </c>
      <c r="J118" s="32">
        <f t="shared" ref="J118:L118" si="61">J107+J117</f>
        <v>586.91000000000008</v>
      </c>
      <c r="K118" s="32"/>
      <c r="L118" s="32">
        <f t="shared" si="61"/>
        <v>77.319999999999993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58</v>
      </c>
      <c r="F119" s="40">
        <v>150</v>
      </c>
      <c r="G119" s="40">
        <v>4.95</v>
      </c>
      <c r="H119" s="40">
        <v>16.87</v>
      </c>
      <c r="I119" s="40">
        <v>25.96</v>
      </c>
      <c r="J119" s="40">
        <v>275.47000000000003</v>
      </c>
      <c r="K119" s="41">
        <v>265</v>
      </c>
      <c r="L119" s="40">
        <v>46.7</v>
      </c>
    </row>
    <row r="120" spans="1:12" ht="15" x14ac:dyDescent="0.25">
      <c r="A120" s="14"/>
      <c r="B120" s="15"/>
      <c r="C120" s="11"/>
      <c r="D120" s="6" t="s">
        <v>24</v>
      </c>
      <c r="E120" s="42" t="s">
        <v>41</v>
      </c>
      <c r="F120" s="43">
        <v>100</v>
      </c>
      <c r="G120" s="43">
        <v>2.13</v>
      </c>
      <c r="H120" s="43">
        <v>3.25</v>
      </c>
      <c r="I120" s="43">
        <v>8.4700000000000006</v>
      </c>
      <c r="J120" s="43">
        <v>71.650000000000006</v>
      </c>
      <c r="K120" s="44">
        <v>45</v>
      </c>
      <c r="L120" s="43">
        <v>6.37</v>
      </c>
    </row>
    <row r="121" spans="1:12" ht="15" x14ac:dyDescent="0.25">
      <c r="A121" s="14"/>
      <c r="B121" s="15"/>
      <c r="C121" s="11"/>
      <c r="D121" s="7" t="s">
        <v>28</v>
      </c>
      <c r="E121" s="42" t="s">
        <v>53</v>
      </c>
      <c r="F121" s="43">
        <v>200</v>
      </c>
      <c r="G121" s="43">
        <v>2</v>
      </c>
      <c r="H121" s="43">
        <v>2</v>
      </c>
      <c r="I121" s="43">
        <v>32</v>
      </c>
      <c r="J121" s="43">
        <v>154</v>
      </c>
      <c r="K121" s="44">
        <v>389</v>
      </c>
      <c r="L121" s="43">
        <v>19.41</v>
      </c>
    </row>
    <row r="122" spans="1:12" ht="15" x14ac:dyDescent="0.25">
      <c r="A122" s="14"/>
      <c r="B122" s="15"/>
      <c r="C122" s="11"/>
      <c r="D122" s="7" t="s">
        <v>22</v>
      </c>
      <c r="E122" s="42" t="s">
        <v>38</v>
      </c>
      <c r="F122" s="43">
        <v>35</v>
      </c>
      <c r="G122" s="43">
        <v>0.63</v>
      </c>
      <c r="H122" s="43">
        <v>0.7</v>
      </c>
      <c r="I122" s="43">
        <v>11.81</v>
      </c>
      <c r="J122" s="43">
        <v>56.04</v>
      </c>
      <c r="K122" s="44" t="s">
        <v>46</v>
      </c>
      <c r="L122" s="43">
        <v>3.45</v>
      </c>
    </row>
    <row r="123" spans="1:12" ht="15" x14ac:dyDescent="0.25">
      <c r="A123" s="14"/>
      <c r="B123" s="15"/>
      <c r="C123" s="11"/>
      <c r="D123" s="7" t="s">
        <v>22</v>
      </c>
      <c r="E123" s="42" t="s">
        <v>39</v>
      </c>
      <c r="F123" s="43">
        <v>20</v>
      </c>
      <c r="G123" s="43">
        <v>2</v>
      </c>
      <c r="H123" s="43">
        <v>0</v>
      </c>
      <c r="I123" s="43">
        <v>5.5</v>
      </c>
      <c r="J123" s="43">
        <v>30</v>
      </c>
      <c r="K123" s="44" t="s">
        <v>46</v>
      </c>
      <c r="L123" s="43">
        <v>1.39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31</v>
      </c>
      <c r="E126" s="9"/>
      <c r="F126" s="19">
        <f>SUM(F119:F125)</f>
        <v>505</v>
      </c>
      <c r="G126" s="19">
        <f t="shared" ref="G126:J126" si="62">SUM(G119:G125)</f>
        <v>11.71</v>
      </c>
      <c r="H126" s="19">
        <f t="shared" si="62"/>
        <v>22.82</v>
      </c>
      <c r="I126" s="19">
        <f t="shared" si="62"/>
        <v>83.740000000000009</v>
      </c>
      <c r="J126" s="19">
        <f t="shared" si="62"/>
        <v>587.16</v>
      </c>
      <c r="K126" s="25"/>
      <c r="L126" s="19">
        <f t="shared" ref="L126" si="63">SUM(L119:L125)</f>
        <v>77.320000000000007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23</v>
      </c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31</v>
      </c>
      <c r="E136" s="9"/>
      <c r="F136" s="19">
        <f>SUM(F127:F135)</f>
        <v>0</v>
      </c>
      <c r="G136" s="19">
        <f t="shared" ref="G136:J136" si="64">SUM(G127:G135)</f>
        <v>0</v>
      </c>
      <c r="H136" s="19">
        <f t="shared" si="64"/>
        <v>0</v>
      </c>
      <c r="I136" s="19">
        <f t="shared" si="64"/>
        <v>0</v>
      </c>
      <c r="J136" s="19">
        <f t="shared" si="64"/>
        <v>0</v>
      </c>
      <c r="K136" s="25"/>
      <c r="L136" s="19">
        <f t="shared" ref="L136" si="65">SUM(L127:L135)</f>
        <v>0</v>
      </c>
    </row>
    <row r="137" spans="1:12" ht="15" x14ac:dyDescent="0.2">
      <c r="A137" s="33">
        <f>A119</f>
        <v>2</v>
      </c>
      <c r="B137" s="33">
        <f>B119</f>
        <v>2</v>
      </c>
      <c r="C137" s="51" t="s">
        <v>4</v>
      </c>
      <c r="D137" s="52"/>
      <c r="E137" s="31"/>
      <c r="F137" s="32">
        <f>F126+F136</f>
        <v>505</v>
      </c>
      <c r="G137" s="32">
        <f t="shared" ref="G137" si="66">G126+G136</f>
        <v>11.71</v>
      </c>
      <c r="H137" s="32">
        <f t="shared" ref="H137" si="67">H126+H136</f>
        <v>22.82</v>
      </c>
      <c r="I137" s="32">
        <f t="shared" ref="I137" si="68">I126+I136</f>
        <v>83.740000000000009</v>
      </c>
      <c r="J137" s="32">
        <f t="shared" ref="J137:L137" si="69">J126+J136</f>
        <v>587.16</v>
      </c>
      <c r="K137" s="32"/>
      <c r="L137" s="32">
        <f t="shared" si="69"/>
        <v>77.320000000000007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 t="s">
        <v>47</v>
      </c>
      <c r="F138" s="40">
        <v>200</v>
      </c>
      <c r="G138" s="40">
        <v>2</v>
      </c>
      <c r="H138" s="40">
        <v>2</v>
      </c>
      <c r="I138" s="40">
        <v>13</v>
      </c>
      <c r="J138" s="40">
        <v>78</v>
      </c>
      <c r="K138" s="41">
        <v>312</v>
      </c>
      <c r="L138" s="40">
        <v>15.26</v>
      </c>
    </row>
    <row r="139" spans="1:12" ht="15" x14ac:dyDescent="0.25">
      <c r="A139" s="23"/>
      <c r="B139" s="15"/>
      <c r="C139" s="11"/>
      <c r="D139" s="6" t="s">
        <v>21</v>
      </c>
      <c r="E139" s="42" t="s">
        <v>59</v>
      </c>
      <c r="F139" s="43">
        <v>95</v>
      </c>
      <c r="G139" s="43">
        <v>43.5</v>
      </c>
      <c r="H139" s="43">
        <v>10.98</v>
      </c>
      <c r="I139" s="43">
        <v>14.18</v>
      </c>
      <c r="J139" s="43">
        <v>329.14</v>
      </c>
      <c r="K139" s="44">
        <v>227</v>
      </c>
      <c r="L139" s="43">
        <v>47.96</v>
      </c>
    </row>
    <row r="140" spans="1:12" ht="15" x14ac:dyDescent="0.25">
      <c r="A140" s="23"/>
      <c r="B140" s="15"/>
      <c r="C140" s="11"/>
      <c r="D140" s="7" t="s">
        <v>28</v>
      </c>
      <c r="E140" s="42" t="s">
        <v>57</v>
      </c>
      <c r="F140" s="43">
        <v>200</v>
      </c>
      <c r="G140" s="43">
        <v>1.52</v>
      </c>
      <c r="H140" s="43">
        <v>2.34</v>
      </c>
      <c r="I140" s="43">
        <v>16.600000000000001</v>
      </c>
      <c r="J140" s="43">
        <v>93.54</v>
      </c>
      <c r="K140" s="44">
        <v>378</v>
      </c>
      <c r="L140" s="43">
        <v>9.26</v>
      </c>
    </row>
    <row r="141" spans="1:12" ht="15.75" customHeight="1" x14ac:dyDescent="0.25">
      <c r="A141" s="23"/>
      <c r="B141" s="15"/>
      <c r="C141" s="11"/>
      <c r="D141" s="7" t="s">
        <v>22</v>
      </c>
      <c r="E141" s="42" t="s">
        <v>38</v>
      </c>
      <c r="F141" s="43">
        <v>35</v>
      </c>
      <c r="G141" s="43">
        <v>0.63</v>
      </c>
      <c r="H141" s="43">
        <v>0.7</v>
      </c>
      <c r="I141" s="43">
        <v>11.81</v>
      </c>
      <c r="J141" s="43">
        <v>56.04</v>
      </c>
      <c r="K141" s="44" t="s">
        <v>46</v>
      </c>
      <c r="L141" s="43">
        <v>3.45</v>
      </c>
    </row>
    <row r="142" spans="1:12" ht="15" x14ac:dyDescent="0.25">
      <c r="A142" s="23"/>
      <c r="B142" s="15"/>
      <c r="C142" s="11"/>
      <c r="D142" s="7" t="s">
        <v>22</v>
      </c>
      <c r="E142" s="42" t="s">
        <v>39</v>
      </c>
      <c r="F142" s="43">
        <v>20</v>
      </c>
      <c r="G142" s="43">
        <v>2</v>
      </c>
      <c r="H142" s="43">
        <v>0</v>
      </c>
      <c r="I142" s="43">
        <v>5.5</v>
      </c>
      <c r="J142" s="43">
        <v>30</v>
      </c>
      <c r="K142" s="44" t="s">
        <v>46</v>
      </c>
      <c r="L142" s="43">
        <v>1.39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31</v>
      </c>
      <c r="E145" s="9"/>
      <c r="F145" s="19">
        <f>SUM(F138:F144)</f>
        <v>550</v>
      </c>
      <c r="G145" s="19">
        <f t="shared" ref="G145:J145" si="70">SUM(G138:G144)</f>
        <v>49.650000000000006</v>
      </c>
      <c r="H145" s="19">
        <f t="shared" si="70"/>
        <v>16.02</v>
      </c>
      <c r="I145" s="19">
        <f t="shared" si="70"/>
        <v>61.09</v>
      </c>
      <c r="J145" s="19">
        <f t="shared" si="70"/>
        <v>586.72</v>
      </c>
      <c r="K145" s="25"/>
      <c r="L145" s="19">
        <f t="shared" ref="L145" si="71">SUM(L138:L144)</f>
        <v>77.320000000000007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23</v>
      </c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31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" x14ac:dyDescent="0.2">
      <c r="A156" s="29">
        <f>A138</f>
        <v>2</v>
      </c>
      <c r="B156" s="30">
        <f>B138</f>
        <v>3</v>
      </c>
      <c r="C156" s="51" t="s">
        <v>4</v>
      </c>
      <c r="D156" s="52"/>
      <c r="E156" s="31"/>
      <c r="F156" s="32">
        <f>F145+F155</f>
        <v>550</v>
      </c>
      <c r="G156" s="32">
        <f t="shared" ref="G156" si="74">G145+G155</f>
        <v>49.650000000000006</v>
      </c>
      <c r="H156" s="32">
        <f t="shared" ref="H156" si="75">H145+H155</f>
        <v>16.02</v>
      </c>
      <c r="I156" s="32">
        <f t="shared" ref="I156" si="76">I145+I155</f>
        <v>61.09</v>
      </c>
      <c r="J156" s="32">
        <f t="shared" ref="J156:L156" si="77">J145+J155</f>
        <v>586.72</v>
      </c>
      <c r="K156" s="32"/>
      <c r="L156" s="32">
        <f t="shared" si="77"/>
        <v>77.320000000000007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39" t="s">
        <v>60</v>
      </c>
      <c r="F157" s="40">
        <v>160</v>
      </c>
      <c r="G157" s="40">
        <v>4.6399999999999997</v>
      </c>
      <c r="H157" s="40">
        <v>7.79</v>
      </c>
      <c r="I157" s="40">
        <v>21.65</v>
      </c>
      <c r="J157" s="40">
        <v>175.27</v>
      </c>
      <c r="K157" s="41">
        <v>171</v>
      </c>
      <c r="L157" s="40">
        <v>14.42</v>
      </c>
    </row>
    <row r="158" spans="1:12" ht="15" x14ac:dyDescent="0.25">
      <c r="A158" s="23"/>
      <c r="B158" s="15"/>
      <c r="C158" s="11"/>
      <c r="D158" s="6" t="s">
        <v>21</v>
      </c>
      <c r="E158" s="42" t="s">
        <v>61</v>
      </c>
      <c r="F158" s="43">
        <v>100</v>
      </c>
      <c r="G158" s="43">
        <v>11.09</v>
      </c>
      <c r="H158" s="43">
        <v>11.26</v>
      </c>
      <c r="I158" s="43">
        <v>3.51</v>
      </c>
      <c r="J158" s="43">
        <v>166</v>
      </c>
      <c r="K158" s="44" t="s">
        <v>62</v>
      </c>
      <c r="L158" s="43">
        <v>53.65</v>
      </c>
    </row>
    <row r="159" spans="1:12" ht="15" x14ac:dyDescent="0.25">
      <c r="A159" s="23"/>
      <c r="B159" s="15"/>
      <c r="C159" s="11"/>
      <c r="D159" s="7" t="s">
        <v>28</v>
      </c>
      <c r="E159" s="42" t="s">
        <v>49</v>
      </c>
      <c r="F159" s="43">
        <v>200</v>
      </c>
      <c r="G159" s="43">
        <v>0.16</v>
      </c>
      <c r="H159" s="43">
        <v>0.03</v>
      </c>
      <c r="I159" s="43">
        <v>40.26</v>
      </c>
      <c r="J159" s="43">
        <v>160</v>
      </c>
      <c r="K159" s="44">
        <v>349</v>
      </c>
      <c r="L159" s="43">
        <v>4.41</v>
      </c>
    </row>
    <row r="160" spans="1:12" ht="15" x14ac:dyDescent="0.25">
      <c r="A160" s="23"/>
      <c r="B160" s="15"/>
      <c r="C160" s="11"/>
      <c r="D160" s="7" t="s">
        <v>22</v>
      </c>
      <c r="E160" s="42" t="s">
        <v>38</v>
      </c>
      <c r="F160" s="43">
        <v>35</v>
      </c>
      <c r="G160" s="43">
        <v>0.63</v>
      </c>
      <c r="H160" s="43">
        <v>0.7</v>
      </c>
      <c r="I160" s="43">
        <v>11.81</v>
      </c>
      <c r="J160" s="43">
        <v>56.04</v>
      </c>
      <c r="K160" s="44" t="s">
        <v>46</v>
      </c>
      <c r="L160" s="43">
        <v>3.45</v>
      </c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20</v>
      </c>
      <c r="G161" s="43">
        <v>2</v>
      </c>
      <c r="H161" s="43">
        <v>0</v>
      </c>
      <c r="I161" s="43">
        <v>5.5</v>
      </c>
      <c r="J161" s="43">
        <v>30</v>
      </c>
      <c r="K161" s="44" t="s">
        <v>46</v>
      </c>
      <c r="L161" s="43">
        <v>1.39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31</v>
      </c>
      <c r="E164" s="9"/>
      <c r="F164" s="19">
        <f>SUM(F157:F163)</f>
        <v>515</v>
      </c>
      <c r="G164" s="19">
        <f t="shared" ref="G164:J164" si="78">SUM(G157:G163)</f>
        <v>18.52</v>
      </c>
      <c r="H164" s="19">
        <f t="shared" si="78"/>
        <v>19.78</v>
      </c>
      <c r="I164" s="19">
        <f t="shared" si="78"/>
        <v>82.72999999999999</v>
      </c>
      <c r="J164" s="19">
        <f t="shared" si="78"/>
        <v>587.30999999999995</v>
      </c>
      <c r="K164" s="25"/>
      <c r="L164" s="19">
        <f t="shared" ref="L164" si="79">SUM(L157:L163)</f>
        <v>77.319999999999993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23</v>
      </c>
      <c r="D165" s="7" t="s">
        <v>24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31</v>
      </c>
      <c r="E174" s="9"/>
      <c r="F174" s="19">
        <f>SUM(F165:F173)</f>
        <v>0</v>
      </c>
      <c r="G174" s="19">
        <f t="shared" ref="G174:J174" si="80">SUM(G165:G173)</f>
        <v>0</v>
      </c>
      <c r="H174" s="19">
        <f t="shared" si="80"/>
        <v>0</v>
      </c>
      <c r="I174" s="19">
        <f t="shared" si="80"/>
        <v>0</v>
      </c>
      <c r="J174" s="19">
        <f t="shared" si="80"/>
        <v>0</v>
      </c>
      <c r="K174" s="25"/>
      <c r="L174" s="19">
        <f t="shared" ref="L174" si="81">SUM(L165:L173)</f>
        <v>0</v>
      </c>
    </row>
    <row r="175" spans="1:12" ht="15" x14ac:dyDescent="0.2">
      <c r="A175" s="29">
        <f>A157</f>
        <v>2</v>
      </c>
      <c r="B175" s="30">
        <f>B157</f>
        <v>4</v>
      </c>
      <c r="C175" s="51" t="s">
        <v>4</v>
      </c>
      <c r="D175" s="52"/>
      <c r="E175" s="31"/>
      <c r="F175" s="32">
        <f>F164+F174</f>
        <v>515</v>
      </c>
      <c r="G175" s="32">
        <f t="shared" ref="G175" si="82">G164+G174</f>
        <v>18.52</v>
      </c>
      <c r="H175" s="32">
        <f t="shared" ref="H175" si="83">H164+H174</f>
        <v>19.78</v>
      </c>
      <c r="I175" s="32">
        <f t="shared" ref="I175" si="84">I164+I174</f>
        <v>82.72999999999999</v>
      </c>
      <c r="J175" s="32">
        <f t="shared" ref="J175:L175" si="85">J164+J174</f>
        <v>587.30999999999995</v>
      </c>
      <c r="K175" s="32"/>
      <c r="L175" s="32">
        <f t="shared" si="85"/>
        <v>77.319999999999993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 t="s">
        <v>63</v>
      </c>
      <c r="F176" s="40">
        <v>150</v>
      </c>
      <c r="G176" s="40">
        <v>12.8</v>
      </c>
      <c r="H176" s="40">
        <v>4.8600000000000003</v>
      </c>
      <c r="I176" s="40">
        <v>14.14</v>
      </c>
      <c r="J176" s="40">
        <v>151.1</v>
      </c>
      <c r="K176" s="41">
        <v>321</v>
      </c>
      <c r="L176" s="40">
        <v>20.65</v>
      </c>
    </row>
    <row r="177" spans="1:12" ht="15" x14ac:dyDescent="0.25">
      <c r="A177" s="23"/>
      <c r="B177" s="15"/>
      <c r="C177" s="11"/>
      <c r="D177" s="6" t="s">
        <v>21</v>
      </c>
      <c r="E177" s="42" t="s">
        <v>64</v>
      </c>
      <c r="F177" s="43">
        <v>100</v>
      </c>
      <c r="G177" s="43">
        <v>13.81</v>
      </c>
      <c r="H177" s="43">
        <v>13</v>
      </c>
      <c r="I177" s="43">
        <v>13.2</v>
      </c>
      <c r="J177" s="43">
        <v>224</v>
      </c>
      <c r="K177" s="44">
        <v>268</v>
      </c>
      <c r="L177" s="43">
        <v>36.340000000000003</v>
      </c>
    </row>
    <row r="178" spans="1:12" ht="15" x14ac:dyDescent="0.25">
      <c r="A178" s="23"/>
      <c r="B178" s="15"/>
      <c r="C178" s="11"/>
      <c r="D178" s="7" t="s">
        <v>28</v>
      </c>
      <c r="E178" s="42" t="s">
        <v>45</v>
      </c>
      <c r="F178" s="43">
        <v>200</v>
      </c>
      <c r="G178" s="43">
        <v>1.89</v>
      </c>
      <c r="H178" s="43">
        <v>2.11</v>
      </c>
      <c r="I178" s="43">
        <v>25.3</v>
      </c>
      <c r="J178" s="43">
        <v>126</v>
      </c>
      <c r="K178" s="44">
        <v>382</v>
      </c>
      <c r="L178" s="43">
        <v>15.49</v>
      </c>
    </row>
    <row r="179" spans="1:12" ht="15" x14ac:dyDescent="0.25">
      <c r="A179" s="23"/>
      <c r="B179" s="15"/>
      <c r="C179" s="11"/>
      <c r="D179" s="7" t="s">
        <v>22</v>
      </c>
      <c r="E179" s="42" t="s">
        <v>38</v>
      </c>
      <c r="F179" s="43">
        <v>35</v>
      </c>
      <c r="G179" s="43">
        <v>0.63</v>
      </c>
      <c r="H179" s="43">
        <v>0.7</v>
      </c>
      <c r="I179" s="43">
        <v>11.81</v>
      </c>
      <c r="J179" s="43">
        <v>56.04</v>
      </c>
      <c r="K179" s="44" t="s">
        <v>46</v>
      </c>
      <c r="L179" s="43">
        <v>3.45</v>
      </c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20</v>
      </c>
      <c r="G180" s="43">
        <v>2</v>
      </c>
      <c r="H180" s="43">
        <v>0</v>
      </c>
      <c r="I180" s="43">
        <v>5.5</v>
      </c>
      <c r="J180" s="43">
        <v>30</v>
      </c>
      <c r="K180" s="44" t="s">
        <v>46</v>
      </c>
      <c r="L180" s="43">
        <v>1.39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31</v>
      </c>
      <c r="E183" s="9"/>
      <c r="F183" s="19">
        <f>SUM(F176:F182)</f>
        <v>505</v>
      </c>
      <c r="G183" s="19">
        <f t="shared" ref="G183:J183" si="86">SUM(G176:G182)</f>
        <v>31.13</v>
      </c>
      <c r="H183" s="19">
        <f t="shared" si="86"/>
        <v>20.669999999999998</v>
      </c>
      <c r="I183" s="19">
        <f t="shared" si="86"/>
        <v>69.95</v>
      </c>
      <c r="J183" s="19">
        <f t="shared" si="86"/>
        <v>587.14</v>
      </c>
      <c r="K183" s="25"/>
      <c r="L183" s="19">
        <f t="shared" ref="L183" si="87">SUM(L176:L182)</f>
        <v>77.320000000000007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23</v>
      </c>
      <c r="D184" s="7" t="s">
        <v>24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31</v>
      </c>
      <c r="E193" s="9"/>
      <c r="F193" s="19">
        <f>SUM(F184:F192)</f>
        <v>0</v>
      </c>
      <c r="G193" s="19">
        <f t="shared" ref="G193:J193" si="88">SUM(G184:G192)</f>
        <v>0</v>
      </c>
      <c r="H193" s="19">
        <f t="shared" si="88"/>
        <v>0</v>
      </c>
      <c r="I193" s="19">
        <f t="shared" si="88"/>
        <v>0</v>
      </c>
      <c r="J193" s="19">
        <f t="shared" si="88"/>
        <v>0</v>
      </c>
      <c r="K193" s="25"/>
      <c r="L193" s="19">
        <f t="shared" ref="L193" si="89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51" t="s">
        <v>4</v>
      </c>
      <c r="D194" s="52"/>
      <c r="E194" s="31"/>
      <c r="F194" s="32">
        <f>F183+F193</f>
        <v>505</v>
      </c>
      <c r="G194" s="32">
        <f t="shared" ref="G194" si="90">G183+G193</f>
        <v>31.13</v>
      </c>
      <c r="H194" s="32">
        <f t="shared" ref="H194" si="91">H183+H193</f>
        <v>20.669999999999998</v>
      </c>
      <c r="I194" s="32">
        <f t="shared" ref="I194" si="92">I183+I193</f>
        <v>69.95</v>
      </c>
      <c r="J194" s="32">
        <f t="shared" ref="J194:L194" si="93">J183+J193</f>
        <v>587.14</v>
      </c>
      <c r="K194" s="32"/>
      <c r="L194" s="32">
        <f t="shared" si="93"/>
        <v>77.320000000000007</v>
      </c>
    </row>
    <row r="195" spans="1:12" x14ac:dyDescent="0.2">
      <c r="A195" s="27"/>
      <c r="B195" s="28"/>
      <c r="C195" s="53" t="s">
        <v>5</v>
      </c>
      <c r="D195" s="53"/>
      <c r="E195" s="53"/>
      <c r="F195" s="34">
        <f>(F24+F42+F61+F80+F99+F118+F137+F156+F175+F194)/(IF(F24=0,0,1)+IF(F42=0,0,1)+IF(F61=0,0,1)+IF(F80=0,0,1)+IF(F99=0,0,1)+IF(F118=0,0,1)+IF(F137=0,0,1)+IF(F156=0,0,1)+IF(F175=0,0,1)+IF(F194=0,0,1))</f>
        <v>522.5</v>
      </c>
      <c r="G195" s="34">
        <f>(G24+G42+G61+G80+G99+G118+G137+G156+G175+G194)/(IF(G24=0,0,1)+IF(G42=0,0,1)+IF(G61=0,0,1)+IF(G80=0,0,1)+IF(G99=0,0,1)+IF(G118=0,0,1)+IF(G137=0,0,1)+IF(G156=0,0,1)+IF(G175=0,0,1)+IF(G194=0,0,1))</f>
        <v>22.322000000000003</v>
      </c>
      <c r="H195" s="34">
        <f>(H24+H42+H61+H80+H99+H118+H137+H156+H175+H194)/(IF(H24=0,0,1)+IF(H42=0,0,1)+IF(H61=0,0,1)+IF(H80=0,0,1)+IF(H99=0,0,1)+IF(H118=0,0,1)+IF(H137=0,0,1)+IF(H156=0,0,1)+IF(H175=0,0,1)+IF(H194=0,0,1))</f>
        <v>22.235999999999997</v>
      </c>
      <c r="I195" s="34">
        <f>(I24+I42+I61+I80+I99+I118+I137+I156+I175+I194)/(IF(I24=0,0,1)+IF(I42=0,0,1)+IF(I61=0,0,1)+IF(I80=0,0,1)+IF(I99=0,0,1)+IF(I118=0,0,1)+IF(I137=0,0,1)+IF(I156=0,0,1)+IF(I175=0,0,1)+IF(I194=0,0,1))</f>
        <v>74.128000000000014</v>
      </c>
      <c r="J195" s="34">
        <f>(J24+J42+J61+J80+J99+J118+J137+J156+J175+J194)/(IF(J24=0,0,1)+IF(J42=0,0,1)+IF(J61=0,0,1)+IF(J80=0,0,1)+IF(J99=0,0,1)+IF(J118=0,0,1)+IF(J137=0,0,1)+IF(J156=0,0,1)+IF(J175=0,0,1)+IF(J194=0,0,1))</f>
        <v>586.73300000000006</v>
      </c>
      <c r="K195" s="34"/>
      <c r="L195" s="34">
        <f>(L24+L42+L61+L80+L99+L118+L137+L156+L175+L194)/(IF(L24=0,0,1)+IF(L42=0,0,1)+IF(L61=0,0,1)+IF(L80=0,0,1)+IF(L99=0,0,1)+IF(L118=0,0,1)+IF(L137=0,0,1)+IF(L156=0,0,1)+IF(L175=0,0,1)+IF(L194=0,0,1))</f>
        <v>77.320000000000022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2024-09-16T10:53:37Z</dcterms:modified>
</cp:coreProperties>
</file>